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4478fa8d642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5e00f41b86444d05"/>
    <x:sheet xmlns:r="http://schemas.openxmlformats.org/officeDocument/2006/relationships" name="Solucion" sheetId="2" r:id="R2a742c9e11ef41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0.00"/>
    <x:numFmt numFmtId="202" formatCode="0.0%"/>
  </x:numFmts>
  <x:fonts count="5">
    <x:font>
      <x:sz val="11"/>
      <x:name val="Carlito"/>
    </x:font>
    <x:font>
      <x:sz val="11"/>
      <x:color rgb="FF18303C"/>
      <x:name val="Arial"/>
    </x:font>
    <x:font>
      <x:b/>
      <x:sz val="16"/>
      <x:color rgb="FF18303C"/>
      <x:name val="Arial"/>
    </x:font>
    <x:font>
      <x:b/>
      <x:sz val="11"/>
      <x:color rgb="FFFFFFFF"/>
      <x:name val="Arial"/>
    </x:font>
    <x:font>
      <x:b/>
      <x:sz val="11"/>
      <x:color rgb="FF18303C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08754B"/>
      </x:patternFill>
    </x:fill>
    <x:fill>
      <x:patternFill patternType="solid">
        <x:fgColor rgb="FFE7F0FA"/>
      </x:patternFill>
    </x:fill>
    <x:fill>
      <x:patternFill patternType="solid">
        <x:fgColor rgb="FFEDF1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8bbd03f1bb4598" /><Relationship Type="http://schemas.openxmlformats.org/officeDocument/2006/relationships/theme" Target="/xl/theme/theme1.xml" Id="R7d73eecf972c457c" /><Relationship Type="http://schemas.openxmlformats.org/officeDocument/2006/relationships/sharedStrings" Target="/xl/sharedStrings.xml" Id="R786a44677a6f4ba4" /><Relationship Type="http://schemas.openxmlformats.org/officeDocument/2006/relationships/worksheet" Target="/xl/worksheets/sheet1.xml" Id="R5e00f41b86444d05" /><Relationship Type="http://schemas.openxmlformats.org/officeDocument/2006/relationships/worksheet" Target="/xl/worksheets/sheet2.xml" Id="R2a742c9e11ef4106" /></Relationships>
</file>

<file path=xl/tables/table1.xml><?xml version="1.0" encoding="utf-8"?>
<x:table xmlns:x="http://schemas.openxmlformats.org/spreadsheetml/2006/main" id="1" name="EntregasResueltas" displayName="EntregasResueltas" ref="A7:D15" headerRowCount="1" totalsRowCount="0" totalsRowShown="0">
  <x:tableColumns count="4">
    <x:tableColumn id="1" name="Pedido"/>
    <x:tableColumn id="2" name="Proveedor"/>
    <x:tableColumn id="3" name="Fecha"/>
    <x:tableColumn id="4" name="Cantida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3f858dc146a428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20" hidden="0" customWidth="1"/>
    <x:col min="3" max="3" width="20" hidden="0" customWidth="1"/>
    <x:col min="4" max="4" width="20" hidden="0" customWidth="1"/>
    <x:col min="5" max="5" width="3" hidden="0" customWidth="1"/>
    <x:col min="6" max="6" width="70" hidden="0" customWidth="1"/>
    <x:col min="7" max="7" width="3" hidden="0" customWidth="1"/>
    <x:col min="8" max="8" width="69" hidden="0" customWidth="1"/>
  </x:cols>
  <x:sheetData>
    <x:row r="1" ht="30" customHeight="1">
      <x:c r="A1" s="2"/>
      <x:c r="B1" s="2"/>
      <x:c r="C1" s="2"/>
      <x:c r="D1" s="2"/>
      <x:c r="E1" s="2"/>
      <x:c r="F1" s="5"/>
      <x:c r="H1" s="4"/>
    </x:row>
    <x:row r="2" ht="30" customHeight="1">
      <x:c r="A2" s="3" t="str">
        <x:v>Control de entregas</x:v>
      </x:c>
      <x:c r="B2" s="2"/>
      <x:c r="C2" s="2"/>
      <x:c r="D2" s="2"/>
      <x:c r="E2" s="2"/>
      <x:c r="F2" s="5"/>
      <x:c r="H2" s="4"/>
    </x:row>
    <x:row r="3" ht="30" customHeight="1">
      <x:c r="A3" s="2" t="str">
        <x:v>Datos ficticios para practicar.</x:v>
      </x:c>
      <x:c r="B3" s="2"/>
      <x:c r="C3" s="2"/>
      <x:c r="D3" s="2"/>
      <x:c r="E3" s="2"/>
      <x:c r="F3" s="5"/>
      <x:c r="H3" s="4"/>
    </x:row>
    <x:row r="4" ht="38" customHeight="1">
      <x:c r="A4" s="2" t="str">
        <x:v>Pedido a consultar</x:v>
      </x:c>
      <x:c r="B4" s="6" t="str">
        <x:v>P-01</x:v>
      </x:c>
      <x:c r="C4" s="2" t="str">
        <x:v>Inicio</x:v>
      </x:c>
      <x:c r="D4" s="7" t="d">
        <x:v>2026-10-01T00:00:00.000Z</x:v>
      </x:c>
      <x:c r="E4" s="2"/>
      <x:c r="F4" s="15" t="str">
        <x:v>Qué tienes que resolver</x:v>
      </x:c>
      <x:c r="H4" s="4"/>
    </x:row>
    <x:row r="5" ht="38" customHeight="1">
      <x:c r="A5" s="2" t="str">
        <x:v>Proveedor a consultar</x:v>
      </x:c>
      <x:c r="B5" s="6" t="str">
        <x:v>Norte</x:v>
      </x:c>
      <x:c r="C5" s="2" t="str">
        <x:v>Fin exclusivo</x:v>
      </x:c>
      <x:c r="D5" s="7" t="d">
        <x:v>2026-11-01T00:00:00.000Z</x:v>
      </x:c>
      <x:c r="E5" s="2"/>
      <x:c r="F5" s="5" t="str">
        <x:v>1. B19: SUMA. B20: PROMEDIO.</x:v>
      </x:c>
      <x:c r="H5" s="4"/>
    </x:row>
    <x:row r="6" ht="38" customHeight="1">
      <x:c r="A6" s="2" t="str">
        <x:v>Cantidad pedida</x:v>
      </x:c>
      <x:c r="B6" s="6" t="n">
        <x:v>100</x:v>
      </x:c>
      <x:c r="C6" s="2"/>
      <x:c r="D6" s="2"/>
      <x:c r="E6" s="2"/>
      <x:c r="F6" s="5" t="str">
        <x:v>2. B21: CONTAR.SI por proveedor. B22: SUMAR.SI por proveedor.</x:v>
      </x:c>
      <x:c r="H6" s="4"/>
    </x:row>
    <x:row r="7" ht="38" customHeight="1">
      <x:c r="A7" s="11" t="str">
        <x:v>Pedido</x:v>
      </x:c>
      <x:c r="B7" s="11" t="str">
        <x:v>Proveedor</x:v>
      </x:c>
      <x:c r="C7" s="11" t="str">
        <x:v>Fecha</x:v>
      </x:c>
      <x:c r="D7" s="11" t="str">
        <x:v>Cantidad</x:v>
      </x:c>
      <x:c r="E7" s="2"/>
      <x:c r="F7" s="5" t="str">
        <x:v>3. B23: SUMAR.SI.CONJUNTO por pedido y fechas. Incluye inicio; excluye fin.</x:v>
      </x:c>
      <x:c r="H7" s="4"/>
    </x:row>
    <x:row r="8" ht="38" customHeight="1">
      <x:c r="A8" s="6" t="str">
        <x:v>P-01</x:v>
      </x:c>
      <x:c r="B8" s="6" t="str">
        <x:v>Norte</x:v>
      </x:c>
      <x:c r="C8" s="7" t="d">
        <x:v>2026-10-01T00:00:00.000Z</x:v>
      </x:c>
      <x:c r="D8" s="6" t="n">
        <x:v>30</x:v>
      </x:c>
      <x:c r="E8" s="2"/>
      <x:c r="F8" s="5" t="str">
        <x:v>4. B24: pedido menos recibido. B25: SI para Completo o Pendiente.</x:v>
      </x:c>
      <x:c r="H8" s="4"/>
    </x:row>
    <x:row r="9" ht="38" customHeight="1">
      <x:c r="A9" s="6" t="str">
        <x:v>P-01</x:v>
      </x:c>
      <x:c r="B9" s="6" t="str">
        <x:v>Norte</x:v>
      </x:c>
      <x:c r="C9" s="7" t="d">
        <x:v>2026-10-31T00:00:00.000Z</x:v>
      </x:c>
      <x:c r="D9" s="6" t="n">
        <x:v>40</x:v>
      </x:c>
      <x:c r="E9" s="2"/>
      <x:c r="F9" s="5" t="str">
        <x:v>5. B26: recibido dividido entre pedido; SI.ERROR debe mostrar Revisa pedido si divides por cero.</x:v>
      </x:c>
      <x:c r="H9" s="4"/>
    </x:row>
    <x:row r="10" ht="38" customHeight="1">
      <x:c r="A10" s="6" t="str">
        <x:v>P-01</x:v>
      </x:c>
      <x:c r="B10" s="6" t="str">
        <x:v>Norte</x:v>
      </x:c>
      <x:c r="C10" s="7" t="d">
        <x:v>2026-11-01T00:00:00.000Z</x:v>
      </x:c>
      <x:c r="D10" s="6" t="n">
        <x:v>10</x:v>
      </x:c>
      <x:c r="E10" s="2"/>
      <x:c r="F10" s="5" t="str">
        <x:v>6. B27: cuenta las entregas del pedido. Si devuelve 0, revisa el identificador.</x:v>
      </x:c>
      <x:c r="H10" s="4"/>
    </x:row>
    <x:row r="11" ht="38" customHeight="1">
      <x:c r="A11" s="6" t="str">
        <x:v>P-02</x:v>
      </x:c>
      <x:c r="B11" s="6" t="str">
        <x:v>Sur</x:v>
      </x:c>
      <x:c r="C11" s="7" t="d">
        <x:v>2026-10-05T00:00:00.000Z</x:v>
      </x:c>
      <x:c r="D11" s="6" t="n">
        <x:v>20</x:v>
      </x:c>
      <x:c r="E11" s="2"/>
      <x:c r="F11" s="5" t="str">
        <x:v>Resultados: total 147; media 18,375; Norte: 5 entregas y 92 unidades.</x:v>
      </x:c>
      <x:c r="H11" s="4"/>
    </x:row>
    <x:row r="12" ht="38" customHeight="1">
      <x:c r="A12" s="6" t="str">
        <x:v>P-02</x:v>
      </x:c>
      <x:c r="B12" s="6" t="str">
        <x:v>Sur</x:v>
      </x:c>
      <x:c r="C12" s="7" t="d">
        <x:v>2026-10-20T00:00:00.000Z</x:v>
      </x:c>
      <x:c r="D12" s="6" t="n">
        <x:v>25</x:v>
      </x:c>
      <x:c r="E12" s="2"/>
      <x:c r="F12" s="5" t="str">
        <x:v>P-01 en octubre: 70 recibidas, 30 pendientes y 70 %.</x:v>
      </x:c>
      <x:c r="H12" s="4"/>
    </x:row>
    <x:row r="13" ht="38" customHeight="1">
      <x:c r="A13" s="6" t="str">
        <x:v>P-03</x:v>
      </x:c>
      <x:c r="B13" s="6" t="str">
        <x:v>Norte</x:v>
      </x:c>
      <x:c r="C13" s="7" t="d">
        <x:v>2026-10-10T00:00:00.000Z</x:v>
      </x:c>
      <x:c r="D13" s="6" t="n">
        <x:v>0</x:v>
      </x:c>
      <x:c r="E13" s="2"/>
      <x:c r="F13" s="5" t="str">
        <x:v>Prueba P-02: 45 recibidas. Cambia el fin a 02/11: P-01 suma 80.</x:v>
      </x:c>
      <x:c r="H13" s="4"/>
    </x:row>
    <x:row r="14" ht="38" customHeight="1">
      <x:c r="A14" s="6" t="str">
        <x:v>P-03</x:v>
      </x:c>
      <x:c r="B14" s="6" t="str">
        <x:v>Norte</x:v>
      </x:c>
      <x:c r="C14" s="7" t="d">
        <x:v>2026-09-30T00:00:00.000Z</x:v>
      </x:c>
      <x:c r="D14" s="6" t="n">
        <x:v>12</x:v>
      </x:c>
      <x:c r="E14" s="2"/>
      <x:c r="F14" s="5" t="str">
        <x:v>Practica deja B19:B27 vacías. Solucion conserva las fórmulas editables.</x:v>
      </x:c>
      <x:c r="H14" s="4"/>
    </x:row>
    <x:row r="15" ht="30" customHeight="1">
      <x:c r="A15" s="6" t="str">
        <x:v>P-04</x:v>
      </x:c>
      <x:c r="B15" s="6" t="str">
        <x:v>Sur</x:v>
      </x:c>
      <x:c r="C15" s="7" t="d">
        <x:v>2026-10-15T00:00:00.000Z</x:v>
      </x:c>
      <x:c r="D15" s="6" t="n">
        <x:v>10</x:v>
      </x:c>
      <x:c r="E15" s="2"/>
      <x:c r="F15" s="5"/>
      <x:c r="H15" s="4"/>
    </x:row>
    <x:row r="16" ht="30" customHeight="1">
      <x:c r="A16" s="2"/>
      <x:c r="B16" s="2"/>
      <x:c r="C16" s="2"/>
      <x:c r="D16" s="2"/>
      <x:c r="E16" s="2"/>
      <x:c r="F16" s="5"/>
      <x:c r="H16" s="4"/>
    </x:row>
    <x:row r="17" ht="30" customHeight="1">
      <x:c r="A17" s="2"/>
      <x:c r="B17" s="2"/>
      <x:c r="C17" s="2"/>
      <x:c r="D17" s="2"/>
      <x:c r="E17" s="2"/>
      <x:c r="F17" s="5"/>
      <x:c r="H17" s="4"/>
    </x:row>
    <x:row r="18" ht="40" customHeight="1">
      <x:c r="A18" s="11" t="str">
        <x:v>Qué calcular</x:v>
      </x:c>
      <x:c r="B18" s="11" t="str">
        <x:v>Tu resultado</x:v>
      </x:c>
      <x:c r="C18" s="2"/>
      <x:c r="D18" s="2"/>
      <x:c r="E18" s="2"/>
      <x:c r="F18" s="5"/>
      <x:c r="H18" s="4"/>
    </x:row>
    <x:row r="19" ht="36" customHeight="1">
      <x:c r="A19" s="5" t="str">
        <x:v>Cantidad total recibida</x:v>
      </x:c>
      <x:c r="B19" s="12"/>
      <x:c r="C19" s="2"/>
      <x:c r="D19" s="2"/>
      <x:c r="E19" s="2"/>
      <x:c r="F19" s="5"/>
      <x:c r="H19" s="4"/>
    </x:row>
    <x:row r="20" ht="36" customHeight="1">
      <x:c r="A20" s="5" t="str">
        <x:v>Media por entrega</x:v>
      </x:c>
      <x:c r="B20" s="13"/>
      <x:c r="C20" s="2"/>
      <x:c r="D20" s="2"/>
      <x:c r="E20" s="2"/>
      <x:c r="F20" s="5"/>
      <x:c r="H20" s="4"/>
    </x:row>
    <x:row r="21" ht="36" customHeight="1">
      <x:c r="A21" s="5" t="str">
        <x:v>Entregas del proveedor</x:v>
      </x:c>
      <x:c r="B21" s="12"/>
      <x:c r="C21" s="2"/>
      <x:c r="D21" s="2"/>
      <x:c r="E21" s="2"/>
      <x:c r="F21" s="5"/>
      <x:c r="H21" s="4"/>
    </x:row>
    <x:row r="22" ht="36" customHeight="1">
      <x:c r="A22" s="5" t="str">
        <x:v>Cantidad del proveedor</x:v>
      </x:c>
      <x:c r="B22" s="12"/>
      <x:c r="C22" s="2"/>
      <x:c r="D22" s="2"/>
      <x:c r="E22" s="2"/>
      <x:c r="F22" s="5"/>
      <x:c r="H22" s="4"/>
    </x:row>
    <x:row r="23" ht="36" customHeight="1">
      <x:c r="A23" s="5" t="str">
        <x:v>Pedido en el periodo</x:v>
      </x:c>
      <x:c r="B23" s="12"/>
      <x:c r="C23" s="2"/>
      <x:c r="D23" s="2"/>
      <x:c r="E23" s="2"/>
      <x:c r="F23" s="5"/>
      <x:c r="H23" s="4"/>
    </x:row>
    <x:row r="24" ht="36" customHeight="1">
      <x:c r="A24" s="5" t="str">
        <x:v>Pendiente de recibir</x:v>
      </x:c>
      <x:c r="B24" s="12"/>
      <x:c r="C24" s="2"/>
      <x:c r="D24" s="2"/>
      <x:c r="E24" s="2"/>
      <x:c r="F24" s="5"/>
      <x:c r="H24" s="4"/>
    </x:row>
    <x:row r="25" ht="36" customHeight="1">
      <x:c r="A25" s="5" t="str">
        <x:v>Estado del pedido</x:v>
      </x:c>
      <x:c r="B25" s="12"/>
      <x:c r="C25" s="2"/>
      <x:c r="D25" s="2"/>
      <x:c r="E25" s="2"/>
      <x:c r="F25" s="5"/>
      <x:c r="H25" s="4"/>
    </x:row>
    <x:row r="26" ht="36" customHeight="1">
      <x:c r="A26" s="5" t="str">
        <x:v>Fracción recibida</x:v>
      </x:c>
      <x:c r="B26" s="14"/>
      <x:c r="C26" s="2"/>
      <x:c r="D26" s="2"/>
      <x:c r="E26" s="2"/>
      <x:c r="F26" s="5"/>
      <x:c r="H26" s="4"/>
    </x:row>
    <x:row r="27" ht="36" customHeight="1">
      <x:c r="A27" s="5" t="str">
        <x:v>Entregas del pedido</x:v>
      </x:c>
      <x:c r="B27" s="12"/>
      <x:c r="C27" s="2"/>
      <x:c r="D27" s="2"/>
      <x:c r="E27" s="2"/>
      <x:c r="F27" s="5"/>
      <x:c r="H27" s="4"/>
    </x:row>
    <x:row r="28" ht="30" customHeight="1">
      <x:c r="A28" s="2"/>
      <x:c r="B28" s="2"/>
      <x:c r="C28" s="2"/>
      <x:c r="D28" s="2"/>
      <x:c r="E28" s="2"/>
      <x:c r="F28" s="5"/>
      <x:c r="H28" s="4"/>
    </x:row>
    <x:row r="29" ht="30" customHeight="1">
      <x:c r="A29" s="2"/>
      <x:c r="B29" s="2"/>
      <x:c r="C29" s="2"/>
      <x:c r="D29" s="2"/>
      <x:c r="E29" s="2"/>
      <x:c r="F29" s="5"/>
      <x:c r="H29" s="4"/>
    </x:row>
    <x:row r="30">
      <x:c r="H30" s="4"/>
    </x:row>
  </x:sheetData>
  <x:dataValidations count="2">
    <x:dataValidation type="list" sqref="B4">
      <x:formula1>"P-01,P-02,P-03,P-04"</x:formula1>
    </x:dataValidation>
    <x:dataValidation type="list" sqref="B5">
      <x:formula1>"Norte,Sur"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20" hidden="0" customWidth="1"/>
    <x:col min="3" max="3" width="20" hidden="0" customWidth="1"/>
    <x:col min="4" max="4" width="20" hidden="0" customWidth="1"/>
    <x:col min="5" max="5" width="3" hidden="0" customWidth="1"/>
    <x:col min="6" max="6" width="70" hidden="0" customWidth="1"/>
    <x:col min="7" max="7" width="3" hidden="0" customWidth="1"/>
    <x:col min="8" max="8" width="69" hidden="0" customWidth="1"/>
  </x:cols>
  <x:sheetData>
    <x:row r="1" ht="30" customHeight="1">
      <x:c r="A1" s="2"/>
      <x:c r="B1" s="2"/>
      <x:c r="C1" s="2"/>
      <x:c r="D1" s="2"/>
      <x:c r="E1" s="2"/>
      <x:c r="F1" s="5"/>
      <x:c r="H1" s="4"/>
    </x:row>
    <x:row r="2" ht="30" customHeight="1">
      <x:c r="A2" s="3" t="str">
        <x:v>Control de entregas</x:v>
      </x:c>
      <x:c r="B2" s="2"/>
      <x:c r="C2" s="2"/>
      <x:c r="D2" s="2"/>
      <x:c r="E2" s="2"/>
      <x:c r="F2" s="5"/>
      <x:c r="H2" s="4"/>
    </x:row>
    <x:row r="3" ht="30" customHeight="1">
      <x:c r="A3" s="2" t="str">
        <x:v>Datos ficticios para practicar.</x:v>
      </x:c>
      <x:c r="B3" s="2"/>
      <x:c r="C3" s="2"/>
      <x:c r="D3" s="2"/>
      <x:c r="E3" s="2"/>
      <x:c r="F3" s="5"/>
      <x:c r="H3" s="4"/>
    </x:row>
    <x:row r="4" ht="38" customHeight="1">
      <x:c r="A4" s="2" t="str">
        <x:v>Pedido a consultar</x:v>
      </x:c>
      <x:c r="B4" s="6" t="str">
        <x:v>P-01</x:v>
      </x:c>
      <x:c r="C4" s="2" t="str">
        <x:v>Inicio</x:v>
      </x:c>
      <x:c r="D4" s="7" t="d">
        <x:v>2026-10-01T00:00:00.000Z</x:v>
      </x:c>
      <x:c r="E4" s="2"/>
      <x:c r="F4" s="15" t="str">
        <x:v>Qué tienes que resolver</x:v>
      </x:c>
      <x:c r="H4" s="4"/>
    </x:row>
    <x:row r="5" ht="38" customHeight="1">
      <x:c r="A5" s="2" t="str">
        <x:v>Proveedor a consultar</x:v>
      </x:c>
      <x:c r="B5" s="6" t="str">
        <x:v>Norte</x:v>
      </x:c>
      <x:c r="C5" s="2" t="str">
        <x:v>Fin exclusivo</x:v>
      </x:c>
      <x:c r="D5" s="7" t="d">
        <x:v>2026-11-01T00:00:00.000Z</x:v>
      </x:c>
      <x:c r="E5" s="2"/>
      <x:c r="F5" s="5" t="str">
        <x:v>1. B19: SUMA. B20: PROMEDIO.</x:v>
      </x:c>
      <x:c r="H5" s="4"/>
    </x:row>
    <x:row r="6" ht="38" customHeight="1">
      <x:c r="A6" s="2" t="str">
        <x:v>Cantidad pedida</x:v>
      </x:c>
      <x:c r="B6" s="6" t="n">
        <x:v>100</x:v>
      </x:c>
      <x:c r="C6" s="2"/>
      <x:c r="D6" s="2"/>
      <x:c r="E6" s="2"/>
      <x:c r="F6" s="5" t="str">
        <x:v>2. B21: CONTAR.SI por proveedor. B22: SUMAR.SI por proveedor.</x:v>
      </x:c>
      <x:c r="H6" s="4"/>
    </x:row>
    <x:row r="7" ht="38" customHeight="1">
      <x:c r="A7" s="11" t="str">
        <x:v>Pedido</x:v>
      </x:c>
      <x:c r="B7" s="11" t="str">
        <x:v>Proveedor</x:v>
      </x:c>
      <x:c r="C7" s="11" t="str">
        <x:v>Fecha</x:v>
      </x:c>
      <x:c r="D7" s="11" t="str">
        <x:v>Cantidad</x:v>
      </x:c>
      <x:c r="E7" s="2"/>
      <x:c r="F7" s="5" t="str">
        <x:v>3. B23: SUMAR.SI.CONJUNTO por pedido y fechas. Incluye inicio; excluye fin.</x:v>
      </x:c>
      <x:c r="H7" s="4"/>
    </x:row>
    <x:row r="8" ht="38" customHeight="1">
      <x:c r="A8" s="6" t="str">
        <x:v>P-01</x:v>
      </x:c>
      <x:c r="B8" s="6" t="str">
        <x:v>Norte</x:v>
      </x:c>
      <x:c r="C8" s="7" t="d">
        <x:v>2026-10-01T00:00:00.000Z</x:v>
      </x:c>
      <x:c r="D8" s="6" t="n">
        <x:v>30</x:v>
      </x:c>
      <x:c r="E8" s="2"/>
      <x:c r="F8" s="5" t="str">
        <x:v>4. B24: pedido menos recibido. B25: SI para Completo o Pendiente.</x:v>
      </x:c>
      <x:c r="H8" s="4"/>
    </x:row>
    <x:row r="9" ht="38" customHeight="1">
      <x:c r="A9" s="6" t="str">
        <x:v>P-01</x:v>
      </x:c>
      <x:c r="B9" s="6" t="str">
        <x:v>Norte</x:v>
      </x:c>
      <x:c r="C9" s="7" t="d">
        <x:v>2026-10-31T00:00:00.000Z</x:v>
      </x:c>
      <x:c r="D9" s="6" t="n">
        <x:v>40</x:v>
      </x:c>
      <x:c r="E9" s="2"/>
      <x:c r="F9" s="5" t="str">
        <x:v>5. B26: recibido dividido entre pedido; SI.ERROR debe mostrar Revisa pedido si divides por cero.</x:v>
      </x:c>
      <x:c r="H9" s="4"/>
    </x:row>
    <x:row r="10" ht="38" customHeight="1">
      <x:c r="A10" s="6" t="str">
        <x:v>P-01</x:v>
      </x:c>
      <x:c r="B10" s="6" t="str">
        <x:v>Norte</x:v>
      </x:c>
      <x:c r="C10" s="7" t="d">
        <x:v>2026-11-01T00:00:00.000Z</x:v>
      </x:c>
      <x:c r="D10" s="6" t="n">
        <x:v>10</x:v>
      </x:c>
      <x:c r="E10" s="2"/>
      <x:c r="F10" s="5" t="str">
        <x:v>6. B27: cuenta las entregas del pedido. Si devuelve 0, revisa el identificador.</x:v>
      </x:c>
      <x:c r="H10" s="4"/>
    </x:row>
    <x:row r="11" ht="38" customHeight="1">
      <x:c r="A11" s="6" t="str">
        <x:v>P-02</x:v>
      </x:c>
      <x:c r="B11" s="6" t="str">
        <x:v>Sur</x:v>
      </x:c>
      <x:c r="C11" s="7" t="d">
        <x:v>2026-10-05T00:00:00.000Z</x:v>
      </x:c>
      <x:c r="D11" s="6" t="n">
        <x:v>20</x:v>
      </x:c>
      <x:c r="E11" s="2"/>
      <x:c r="F11" s="5" t="str">
        <x:v>Resultados: total 147; media 18,375; Norte: 5 entregas y 92 unidades.</x:v>
      </x:c>
      <x:c r="H11" s="4"/>
    </x:row>
    <x:row r="12" ht="38" customHeight="1">
      <x:c r="A12" s="6" t="str">
        <x:v>P-02</x:v>
      </x:c>
      <x:c r="B12" s="6" t="str">
        <x:v>Sur</x:v>
      </x:c>
      <x:c r="C12" s="7" t="d">
        <x:v>2026-10-20T00:00:00.000Z</x:v>
      </x:c>
      <x:c r="D12" s="6" t="n">
        <x:v>25</x:v>
      </x:c>
      <x:c r="E12" s="2"/>
      <x:c r="F12" s="5" t="str">
        <x:v>P-01 en octubre: 70 recibidas, 30 pendientes y 70 %.</x:v>
      </x:c>
      <x:c r="H12" s="4"/>
    </x:row>
    <x:row r="13" ht="38" customHeight="1">
      <x:c r="A13" s="6" t="str">
        <x:v>P-03</x:v>
      </x:c>
      <x:c r="B13" s="6" t="str">
        <x:v>Norte</x:v>
      </x:c>
      <x:c r="C13" s="7" t="d">
        <x:v>2026-10-10T00:00:00.000Z</x:v>
      </x:c>
      <x:c r="D13" s="6" t="n">
        <x:v>0</x:v>
      </x:c>
      <x:c r="E13" s="2"/>
      <x:c r="F13" s="5" t="str">
        <x:v>Prueba P-02: 45 recibidas. Cambia el fin a 02/11: P-01 suma 80.</x:v>
      </x:c>
      <x:c r="H13" s="4"/>
    </x:row>
    <x:row r="14" ht="38" customHeight="1">
      <x:c r="A14" s="6" t="str">
        <x:v>P-03</x:v>
      </x:c>
      <x:c r="B14" s="6" t="str">
        <x:v>Norte</x:v>
      </x:c>
      <x:c r="C14" s="7" t="d">
        <x:v>2026-09-30T00:00:00.000Z</x:v>
      </x:c>
      <x:c r="D14" s="6" t="n">
        <x:v>12</x:v>
      </x:c>
      <x:c r="E14" s="2"/>
      <x:c r="F14" s="5" t="str">
        <x:v>Practica deja B19:B27 vacías. Solucion conserva las fórmulas editables.</x:v>
      </x:c>
      <x:c r="H14" s="4"/>
    </x:row>
    <x:row r="15" ht="30" customHeight="1">
      <x:c r="A15" s="6" t="str">
        <x:v>P-04</x:v>
      </x:c>
      <x:c r="B15" s="6" t="str">
        <x:v>Sur</x:v>
      </x:c>
      <x:c r="C15" s="7" t="d">
        <x:v>2026-10-15T00:00:00.000Z</x:v>
      </x:c>
      <x:c r="D15" s="6" t="n">
        <x:v>10</x:v>
      </x:c>
      <x:c r="E15" s="2"/>
      <x:c r="F15" s="5"/>
      <x:c r="H15" s="4"/>
    </x:row>
    <x:row r="16" ht="30" customHeight="1">
      <x:c r="A16" s="2"/>
      <x:c r="B16" s="2"/>
      <x:c r="C16" s="2"/>
      <x:c r="D16" s="2"/>
      <x:c r="E16" s="2"/>
      <x:c r="F16" s="5"/>
      <x:c r="H16" s="4"/>
    </x:row>
    <x:row r="17" ht="30" customHeight="1">
      <x:c r="A17" s="2"/>
      <x:c r="B17" s="2"/>
      <x:c r="C17" s="2"/>
      <x:c r="D17" s="2"/>
      <x:c r="E17" s="2"/>
      <x:c r="F17" s="5"/>
      <x:c r="H17" s="4"/>
    </x:row>
    <x:row r="18" ht="40" customHeight="1">
      <x:c r="A18" s="11" t="str">
        <x:v>Qué calcular</x:v>
      </x:c>
      <x:c r="B18" s="11" t="str">
        <x:v>Tu resultado</x:v>
      </x:c>
      <x:c r="C18" s="2"/>
      <x:c r="D18" s="2"/>
      <x:c r="E18" s="2"/>
      <x:c r="F18" s="5"/>
      <x:c r="H18" s="4"/>
    </x:row>
    <x:row r="19" ht="36" customHeight="1">
      <x:c r="A19" s="5" t="str">
        <x:v>Cantidad total recibida</x:v>
      </x:c>
      <x:c r="B19" s="16" t="n">
        <x:f>SUM(D8:D15)</x:f>
        <x:v>147</x:v>
      </x:c>
      <x:c r="C19" s="2"/>
      <x:c r="D19" s="2"/>
      <x:c r="E19" s="2"/>
      <x:c r="F19" s="5"/>
      <x:c r="H19" s="4"/>
    </x:row>
    <x:row r="20" ht="36" customHeight="1">
      <x:c r="A20" s="5" t="str">
        <x:v>Media por entrega</x:v>
      </x:c>
      <x:c r="B20" s="17" t="n">
        <x:f>AVERAGE(D8:D15)</x:f>
        <x:v>18.375</x:v>
      </x:c>
      <x:c r="C20" s="2"/>
      <x:c r="D20" s="2"/>
      <x:c r="E20" s="2"/>
      <x:c r="F20" s="5"/>
      <x:c r="H20" s="4"/>
    </x:row>
    <x:row r="21" ht="36" customHeight="1">
      <x:c r="A21" s="5" t="str">
        <x:v>Entregas del proveedor</x:v>
      </x:c>
      <x:c r="B21" s="16" t="n">
        <x:f>COUNTIF(B8:B15,$B$5)</x:f>
        <x:v>5</x:v>
      </x:c>
      <x:c r="C21" s="2"/>
      <x:c r="D21" s="2"/>
      <x:c r="E21" s="2"/>
      <x:c r="F21" s="5"/>
      <x:c r="H21" s="4"/>
    </x:row>
    <x:row r="22" ht="36" customHeight="1">
      <x:c r="A22" s="5" t="str">
        <x:v>Cantidad del proveedor</x:v>
      </x:c>
      <x:c r="B22" s="16" t="n">
        <x:f>SUMIF(B8:B15,$B$5,D8:D15)</x:f>
        <x:v>92</x:v>
      </x:c>
      <x:c r="C22" s="2"/>
      <x:c r="D22" s="2"/>
      <x:c r="E22" s="2"/>
      <x:c r="F22" s="5"/>
      <x:c r="H22" s="4"/>
    </x:row>
    <x:row r="23" ht="36" customHeight="1">
      <x:c r="A23" s="5" t="str">
        <x:v>Pedido en el periodo</x:v>
      </x:c>
      <x:c r="B23" s="16" t="n">
        <x:f>SUMIFS(D8:D15,A8:A15,$B$4,C8:C15,"&gt;="&amp;$D$4,C8:C15,"&lt;"&amp;$D$5)</x:f>
        <x:v>70</x:v>
      </x:c>
      <x:c r="C23" s="2"/>
      <x:c r="D23" s="2"/>
      <x:c r="E23" s="2"/>
      <x:c r="F23" s="5"/>
      <x:c r="H23" s="4"/>
    </x:row>
    <x:row r="24" ht="36" customHeight="1">
      <x:c r="A24" s="5" t="str">
        <x:v>Pendiente de recibir</x:v>
      </x:c>
      <x:c r="B24" s="16" t="n">
        <x:f>B6-B23</x:f>
        <x:v>30</x:v>
      </x:c>
      <x:c r="C24" s="2"/>
      <x:c r="D24" s="2"/>
      <x:c r="E24" s="2"/>
      <x:c r="F24" s="5"/>
      <x:c r="H24" s="4"/>
    </x:row>
    <x:row r="25" ht="36" customHeight="1">
      <x:c r="A25" s="5" t="str">
        <x:v>Estado del pedido</x:v>
      </x:c>
      <x:c r="B25" s="16" t="str">
        <x:f>IF(B24&lt;=0,"Completo","Pendiente")</x:f>
        <x:v>Pendiente</x:v>
      </x:c>
      <x:c r="C25" s="2"/>
      <x:c r="D25" s="2"/>
      <x:c r="E25" s="2"/>
      <x:c r="F25" s="5"/>
      <x:c r="H25" s="4"/>
    </x:row>
    <x:row r="26" ht="36" customHeight="1">
      <x:c r="A26" s="5" t="str">
        <x:v>Fracción recibida</x:v>
      </x:c>
      <x:c r="B26" s="18" t="n">
        <x:f>IFERROR(B23/$B$6,"Revisa pedido")</x:f>
        <x:v>0.7</x:v>
      </x:c>
      <x:c r="C26" s="2"/>
      <x:c r="D26" s="2"/>
      <x:c r="E26" s="2"/>
      <x:c r="F26" s="5"/>
      <x:c r="H26" s="4"/>
    </x:row>
    <x:row r="27" ht="36" customHeight="1">
      <x:c r="A27" s="5" t="str">
        <x:v>Entregas del pedido</x:v>
      </x:c>
      <x:c r="B27" s="16" t="n">
        <x:f>COUNTIF(A8:A15,$B$4)</x:f>
        <x:v>3</x:v>
      </x:c>
      <x:c r="C27" s="2"/>
      <x:c r="D27" s="2"/>
      <x:c r="E27" s="2"/>
      <x:c r="F27" s="5"/>
      <x:c r="H27" s="4"/>
    </x:row>
    <x:row r="28" ht="30" customHeight="1">
      <x:c r="A28" s="2"/>
      <x:c r="B28" s="2"/>
      <x:c r="C28" s="2"/>
      <x:c r="D28" s="2"/>
      <x:c r="E28" s="2"/>
      <x:c r="F28" s="5"/>
      <x:c r="H28" s="4"/>
    </x:row>
    <x:row r="29" ht="30" customHeight="1">
      <x:c r="A29" s="2"/>
      <x:c r="B29" s="2"/>
      <x:c r="C29" s="2"/>
      <x:c r="D29" s="2"/>
      <x:c r="E29" s="2"/>
      <x:c r="F29" s="5"/>
      <x:c r="H29" s="4"/>
    </x:row>
    <x:row r="30">
      <x:c r="H30" s="4"/>
    </x:row>
  </x:sheetData>
  <x:dataValidations count="2">
    <x:dataValidation type="list" sqref="B4">
      <x:formula1>"P-01,P-02,P-03,P-04"</x:formula1>
    </x:dataValidation>
    <x:dataValidation type="list" sqref="B5">
      <x:formula1>"Norte,Sur"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3f858dc146a4285"/>
  </x:tableParts>
</x:worksheet>
</file>